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F10" i="1"/>
  <c r="F8" i="1"/>
  <c r="F7" i="1"/>
  <c r="E7" i="1"/>
  <c r="F6" i="1"/>
  <c r="E6" i="1"/>
  <c r="F5" i="1"/>
  <c r="E5" i="1"/>
  <c r="F4" i="1"/>
  <c r="E4" i="1"/>
  <c r="E11" i="1" l="1"/>
</calcChain>
</file>

<file path=xl/sharedStrings.xml><?xml version="1.0" encoding="utf-8"?>
<sst xmlns="http://schemas.openxmlformats.org/spreadsheetml/2006/main" count="13" uniqueCount="13">
  <si>
    <t>COMPARATIVO DE INGRESOS 2018VS2017</t>
  </si>
  <si>
    <t>CONCEPTOS</t>
  </si>
  <si>
    <t>RECAUDOS 2018</t>
  </si>
  <si>
    <t>RECAUDOS 2017</t>
  </si>
  <si>
    <t>VARIACION ABSOLUTA</t>
  </si>
  <si>
    <t>% VARIACION</t>
  </si>
  <si>
    <t>Tasa de Uso</t>
  </si>
  <si>
    <t>Multas</t>
  </si>
  <si>
    <t>Alcoholimetría</t>
  </si>
  <si>
    <t>Arrendamientos Taquillas</t>
  </si>
  <si>
    <t>Otros Ingresos Fotocopias –recobro predial- Reinversión de Utilidades transferencia Distrital</t>
  </si>
  <si>
    <t>Rendimientos Financieros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</si>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</sst>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1" fontId="3" fillId="0" borderId="4" xfId="1" applyNumberFormat="1" applyFont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41" fontId="3" fillId="2" borderId="6" xfId="1" applyNumberFormat="1" applyFont="1" applyFill="1" applyBorder="1" applyAlignment="1">
      <alignment horizontal="right" vertical="center" wrapText="1"/>
    </xf>
    <xf numFmtId="164" fontId="5" fillId="2" borderId="10" xfId="0" applyNumberFormat="1" applyFont="1" applyFill="1" applyBorder="1" applyAlignment="1">
      <alignment horizontal="right" vertical="center" wrapText="1"/>
    </xf>
    <xf numFmtId="41" fontId="3" fillId="2" borderId="9" xfId="1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41" fontId="3" fillId="0" borderId="6" xfId="1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1" fontId="3" fillId="0" borderId="0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1" fontId="3" fillId="0" borderId="0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workbookViewId="0">
      <selection activeCell="J9" sqref="J9"/>
    </sheetView>
  </sheetViews>
  <sheetFormatPr baseColWidth="10" defaultRowHeight="15" x14ac:dyDescent="0.25"/>
  <cols>
    <col min="2" max="2" width="21.28515625" customWidth="1"/>
    <col min="3" max="3" width="14.42578125" customWidth="1"/>
    <col min="4" max="4" width="17.7109375" customWidth="1"/>
    <col min="5" max="5" width="14" customWidth="1"/>
    <col min="6" max="6" width="13.85546875" customWidth="1"/>
  </cols>
  <sheetData>
    <row r="1" spans="2:7" x14ac:dyDescent="0.25">
      <c r="C1" s="1" t="s">
        <v>0</v>
      </c>
      <c r="D1" s="1"/>
    </row>
    <row r="2" spans="2:7" ht="15.75" thickBot="1" x14ac:dyDescent="0.3"/>
    <row r="3" spans="2:7" ht="26.25" thickBot="1" x14ac:dyDescent="0.3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2:7" ht="26.25" thickBot="1" x14ac:dyDescent="0.3">
      <c r="B4" s="4" t="s">
        <v>6</v>
      </c>
      <c r="C4" s="5">
        <v>5213071650</v>
      </c>
      <c r="D4" s="5">
        <v>5139347100</v>
      </c>
      <c r="E4" s="5">
        <f>+C4-D4</f>
        <v>73724550</v>
      </c>
      <c r="F4" s="6">
        <f>+(C4-D4)/D4*100</f>
        <v>1.4345119830493644</v>
      </c>
    </row>
    <row r="5" spans="2:7" ht="15.75" thickBot="1" x14ac:dyDescent="0.3">
      <c r="B5" s="7" t="s">
        <v>7</v>
      </c>
      <c r="C5" s="8">
        <v>4042930</v>
      </c>
      <c r="D5" s="8">
        <v>6162586</v>
      </c>
      <c r="E5" s="8">
        <f>+C5-D5</f>
        <v>-2119656</v>
      </c>
      <c r="F5" s="8">
        <f>+(C5-D5)/D5*100</f>
        <v>-34.395560564996579</v>
      </c>
    </row>
    <row r="6" spans="2:7" ht="15.75" thickBot="1" x14ac:dyDescent="0.3">
      <c r="B6" s="4" t="s">
        <v>8</v>
      </c>
      <c r="C6" s="5">
        <v>500107331</v>
      </c>
      <c r="D6" s="5">
        <v>309112187</v>
      </c>
      <c r="E6" s="5">
        <f>+C6-D6</f>
        <v>190995144</v>
      </c>
      <c r="F6" s="5">
        <f>+(C6-D6)/D6*100</f>
        <v>61.78829306396775</v>
      </c>
    </row>
    <row r="7" spans="2:7" ht="26.25" thickBot="1" x14ac:dyDescent="0.3">
      <c r="B7" s="9" t="s">
        <v>9</v>
      </c>
      <c r="C7" s="10">
        <v>854853172</v>
      </c>
      <c r="D7" s="11">
        <v>677013815</v>
      </c>
      <c r="E7" s="12">
        <f>C7-D7</f>
        <v>177839357</v>
      </c>
      <c r="F7" s="13">
        <f>+(C7-D7)/D7*100</f>
        <v>26.268202075019698</v>
      </c>
    </row>
    <row r="8" spans="2:7" x14ac:dyDescent="0.25">
      <c r="B8" s="37" t="s">
        <v>10</v>
      </c>
      <c r="C8" s="14">
        <v>136813627</v>
      </c>
      <c r="D8" s="15">
        <v>318979372</v>
      </c>
      <c r="E8" s="14">
        <v>182165745</v>
      </c>
      <c r="F8" s="16">
        <f>+(C8-D8)/D8*100</f>
        <v>-57.108942141876184</v>
      </c>
    </row>
    <row r="9" spans="2:7" ht="21.75" customHeight="1" thickBot="1" x14ac:dyDescent="0.3">
      <c r="B9" s="38"/>
      <c r="C9" s="14"/>
      <c r="D9" s="17"/>
      <c r="E9" s="14"/>
      <c r="F9" s="18"/>
    </row>
    <row r="10" spans="2:7" ht="26.25" thickBot="1" x14ac:dyDescent="0.3">
      <c r="B10" s="19" t="s">
        <v>11</v>
      </c>
      <c r="C10" s="20">
        <v>2246426</v>
      </c>
      <c r="D10" s="21">
        <v>9601786</v>
      </c>
      <c r="E10" s="39">
        <v>7355360</v>
      </c>
      <c r="F10" s="22">
        <f>+(C10-D10)/D10*100</f>
        <v>-76.604081782285078</v>
      </c>
    </row>
    <row r="11" spans="2:7" ht="15.75" thickBot="1" x14ac:dyDescent="0.3">
      <c r="B11" s="2" t="s">
        <v>12</v>
      </c>
      <c r="C11" s="23">
        <f>SUM(C4:C10)</f>
        <v>6711135136</v>
      </c>
      <c r="D11" s="24">
        <f>SUM(D4:D10)</f>
        <v>6460216846</v>
      </c>
      <c r="E11" s="24">
        <f>SUM(E4:E10)</f>
        <v>629960500</v>
      </c>
      <c r="F11" s="25">
        <v>4</v>
      </c>
    </row>
    <row r="14" spans="2:7" x14ac:dyDescent="0.25">
      <c r="B14" s="27"/>
      <c r="C14" s="27"/>
      <c r="D14" s="27"/>
      <c r="E14" s="27"/>
      <c r="F14" s="27"/>
      <c r="G14" s="26"/>
    </row>
    <row r="15" spans="2:7" x14ac:dyDescent="0.25">
      <c r="B15" s="28"/>
      <c r="C15" s="29"/>
      <c r="D15" s="29"/>
      <c r="E15" s="29"/>
      <c r="F15" s="30"/>
      <c r="G15" s="26"/>
    </row>
    <row r="16" spans="2:7" x14ac:dyDescent="0.25">
      <c r="B16" s="35"/>
      <c r="C16" s="29"/>
      <c r="D16" s="29"/>
      <c r="E16" s="36"/>
      <c r="F16" s="30"/>
      <c r="G16" s="26"/>
    </row>
    <row r="17" spans="2:7" ht="21.75" customHeight="1" x14ac:dyDescent="0.25">
      <c r="B17" s="35"/>
      <c r="C17" s="29"/>
      <c r="D17" s="29"/>
      <c r="E17" s="36"/>
      <c r="F17" s="30"/>
      <c r="G17" s="26"/>
    </row>
    <row r="18" spans="2:7" x14ac:dyDescent="0.25">
      <c r="B18" s="28"/>
      <c r="C18" s="31"/>
      <c r="D18" s="29"/>
      <c r="E18" s="32"/>
      <c r="F18" s="30"/>
      <c r="G18" s="26"/>
    </row>
    <row r="19" spans="2:7" x14ac:dyDescent="0.25">
      <c r="B19" s="27"/>
      <c r="C19" s="31"/>
      <c r="D19" s="33"/>
      <c r="E19" s="32"/>
      <c r="F19" s="30"/>
      <c r="G19" s="26"/>
    </row>
    <row r="20" spans="2:7" x14ac:dyDescent="0.25">
      <c r="B20" s="34"/>
      <c r="C20" s="29"/>
      <c r="D20" s="29"/>
      <c r="E20" s="30"/>
      <c r="F20" s="30"/>
      <c r="G20" s="26"/>
    </row>
    <row r="21" spans="2:7" x14ac:dyDescent="0.25">
      <c r="B21" s="34"/>
      <c r="C21" s="29"/>
      <c r="D21" s="29"/>
      <c r="E21" s="29"/>
      <c r="F21" s="30"/>
      <c r="G21" s="26"/>
    </row>
  </sheetData>
  <mergeCells count="3">
    <mergeCell ref="B16:B17"/>
    <mergeCell ref="E16:E17"/>
    <mergeCell ref="B8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2019-04-02T18:51:37Z</dcterms:created>
  <dcterms:modified xsi:type="dcterms:W3CDTF">2019-04-02T19:07:10Z</dcterms:modified>
</cp:coreProperties>
</file>